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ster Debt Schedule" sheetId="1" state="visible" r:id="rId3"/>
    <sheet name="Base Loan Detail" sheetId="2" state="visible" r:id="rId4"/>
    <sheet name="MCA Detai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<sst xmlns="http://schemas.openxmlformats.org/spreadsheetml/2006/main" count="309" uniqueCount="123">
  <si>
    <t xml:space="preserve">PROJECT BUTTERCUP — MASTER DEBT SCHEDULE</t>
  </si>
  <si>
    <t xml:space="preserve">All debt across Joy Vertz’s existing 8-location base — base business loans and MCA/merchant cash advances. See "Base Loan Detail" and "MCA Detail" tabs for full terms.</t>
  </si>
  <si>
    <t xml:space="preserve">As of: Base loans per nCino Affiliate Business Debt Schedule &amp; Location Roster; MCA per Updated CFO Debt Schedule (July 2026, corrected).</t>
  </si>
  <si>
    <t xml:space="preserve">Entity</t>
  </si>
  <si>
    <t xml:space="preserve">Location</t>
  </si>
  <si>
    <t xml:space="preserve">State</t>
  </si>
  <si>
    <t xml:space="preserve">Debt Category</t>
  </si>
  <si>
    <t xml:space="preserve">Lender</t>
  </si>
  <si>
    <t xml:space="preserve">Contract / Account #</t>
  </si>
  <si>
    <t xml:space="preserve">Original Amount</t>
  </si>
  <si>
    <t xml:space="preserve">Current Balance</t>
  </si>
  <si>
    <t xml:space="preserve">Monthly Payment</t>
  </si>
  <si>
    <t xml:space="preserve">Status</t>
  </si>
  <si>
    <t xml:space="preserve">Joy DB WFB LLC</t>
  </si>
  <si>
    <t xml:space="preserve">Whitefish Bay</t>
  </si>
  <si>
    <t xml:space="preserve">WI</t>
  </si>
  <si>
    <t xml:space="preserve">Base Business Loan</t>
  </si>
  <si>
    <t xml:space="preserve">APC</t>
  </si>
  <si>
    <t xml:space="preserve">Not stated</t>
  </si>
  <si>
    <t xml:space="preserve">Active</t>
  </si>
  <si>
    <t xml:space="preserve">Joy DB LLC</t>
  </si>
  <si>
    <t xml:space="preserve">Milwaukee Third Ward</t>
  </si>
  <si>
    <t xml:space="preserve">EIDL and small short-term loan</t>
  </si>
  <si>
    <t xml:space="preserve">Joy DB-W LLC</t>
  </si>
  <si>
    <t xml:space="preserve">Midland Hotel / City Center</t>
  </si>
  <si>
    <t xml:space="preserve">IL</t>
  </si>
  <si>
    <t xml:space="preserve">Joy DB - BRKFLD</t>
  </si>
  <si>
    <t xml:space="preserve">Brookfield</t>
  </si>
  <si>
    <t xml:space="preserve">N/A — not yet open</t>
  </si>
  <si>
    <t xml:space="preserve">Not Open Yet</t>
  </si>
  <si>
    <t xml:space="preserve">Joy DB LP LLC</t>
  </si>
  <si>
    <t xml:space="preserve">Lincoln Park</t>
  </si>
  <si>
    <t xml:space="preserve">Small Business Financial Solutions LLC</t>
  </si>
  <si>
    <t xml:space="preserve">Twin Crowns LLC</t>
  </si>
  <si>
    <t xml:space="preserve">Highland</t>
  </si>
  <si>
    <t xml:space="preserve">IN</t>
  </si>
  <si>
    <t xml:space="preserve">N/A</t>
  </si>
  <si>
    <t xml:space="preserve">Paid Off</t>
  </si>
  <si>
    <t xml:space="preserve">Joy DB-RN, LLC</t>
  </si>
  <si>
    <t xml:space="preserve">River North</t>
  </si>
  <si>
    <t xml:space="preserve">Paid off in Feb — payoff letters on file</t>
  </si>
  <si>
    <t xml:space="preserve">JOY DB - RN LLC</t>
  </si>
  <si>
    <t xml:space="preserve">MCA</t>
  </si>
  <si>
    <t xml:space="preserve">Aspire Funding Platform / 968 W Veterans Realty LLC</t>
  </si>
  <si>
    <t xml:space="preserve">278179-013</t>
  </si>
  <si>
    <t xml:space="preserve">JOY DB LLC</t>
  </si>
  <si>
    <t xml:space="preserve">Kapitus LLC</t>
  </si>
  <si>
    <t xml:space="preserve">23909771</t>
  </si>
  <si>
    <t xml:space="preserve">JOY DB LP LLC</t>
  </si>
  <si>
    <t xml:space="preserve">Credibly</t>
  </si>
  <si>
    <t xml:space="preserve">402D0870</t>
  </si>
  <si>
    <t xml:space="preserve">23490DAE</t>
  </si>
  <si>
    <t xml:space="preserve">JOY DB-WFB LLC</t>
  </si>
  <si>
    <t xml:space="preserve">A99834B</t>
  </si>
  <si>
    <t xml:space="preserve">First Gold Buyers / Fund4</t>
  </si>
  <si>
    <t xml:space="preserve">JOY DB-RN LLC</t>
  </si>
  <si>
    <t xml:space="preserve">IOU Financial</t>
  </si>
  <si>
    <t xml:space="preserve">487393</t>
  </si>
  <si>
    <t xml:space="preserve">Rapid Finance / Small Business Financial Solutions</t>
  </si>
  <si>
    <t xml:space="preserve">L-01-003108897-01</t>
  </si>
  <si>
    <t xml:space="preserve">Unsigned / Verify</t>
  </si>
  <si>
    <t xml:space="preserve">Parkside Funding Group</t>
  </si>
  <si>
    <t xml:space="preserve">47035 (ID#15696)</t>
  </si>
  <si>
    <t xml:space="preserve">JOY DB-W LLC</t>
  </si>
  <si>
    <t xml:space="preserve">W Hotel / Milwaukee</t>
  </si>
  <si>
    <t xml:space="preserve">ID#16274</t>
  </si>
  <si>
    <t xml:space="preserve">Specialty Capital</t>
  </si>
  <si>
    <t xml:space="preserve">770825</t>
  </si>
  <si>
    <t xml:space="preserve">Verify / Unresolved</t>
  </si>
  <si>
    <t xml:space="preserve">Kapitus Servicing Inc. (fka Colonial Funding Network)</t>
  </si>
  <si>
    <t xml:space="preserve">22364741</t>
  </si>
  <si>
    <t xml:space="preserve">Paid Off — Verify UCC Release</t>
  </si>
  <si>
    <t xml:space="preserve">TOTAL</t>
  </si>
  <si>
    <t xml:space="preserve">BASE BUSINESS LOANS — FULL DETAIL</t>
  </si>
  <si>
    <t xml:space="preserve">Source: Affiliate Business Debt Schedule &amp; Location Roster (nCino), entity self-reported. These are the underlying real-estate / SBA / term loans tied to each location, distinct from the MCA stack.</t>
  </si>
  <si>
    <t xml:space="preserve">Present Balance</t>
  </si>
  <si>
    <t xml:space="preserve">Interest Rate</t>
  </si>
  <si>
    <t xml:space="preserve">Rate Type</t>
  </si>
  <si>
    <t xml:space="preserve">Lease Expiration</t>
  </si>
  <si>
    <t xml:space="preserve">Notes</t>
  </si>
  <si>
    <t xml:space="preserve">Registered address 695 E. Kilbourn Ave, Milwaukee WI 53202</t>
  </si>
  <si>
    <t xml:space="preserve">Joy pays extra to pay this off faster</t>
  </si>
  <si>
    <t xml:space="preserve">Fixed</t>
  </si>
  <si>
    <t xml:space="preserve">Not open yet; registered address 698 E. Kilbourn Ave, Milwaukee WI 53202</t>
  </si>
  <si>
    <t xml:space="preserve">No outstanding balance reported</t>
  </si>
  <si>
    <t xml:space="preserve">Paid off in Feb</t>
  </si>
  <si>
    <t xml:space="preserve">Payoff letters on file per roster notes</t>
  </si>
  <si>
    <t xml:space="preserve">MCA / MERCHANT CASH ADVANCE DEBT — FULL DETAIL</t>
  </si>
  <si>
    <t xml:space="preserve">Source: Updated CFO Debt Schedule, July 2026 (corrected version — see conversation for reconciliation of Parkside payoffs and Kapitus 22364741 UCC status).</t>
  </si>
  <si>
    <t xml:space="preserve">Business</t>
  </si>
  <si>
    <t xml:space="preserve">Contract / Account</t>
  </si>
  <si>
    <t xml:space="preserve">Debt Type</t>
  </si>
  <si>
    <t xml:space="preserve">Start / Funding Date</t>
  </si>
  <si>
    <t xml:space="preserve">Net Funded</t>
  </si>
  <si>
    <t xml:space="preserve">Total Payback</t>
  </si>
  <si>
    <t xml:space="preserve">Weekly Payment</t>
  </si>
  <si>
    <t xml:space="preserve">Frequency</t>
  </si>
  <si>
    <t xml:space="preserve">Contract Payments (#)</t>
  </si>
  <si>
    <t xml:space="preserve">Factor</t>
  </si>
  <si>
    <t xml:space="preserve">Fees</t>
  </si>
  <si>
    <t xml:space="preserve">Est. Remaining Balance</t>
  </si>
  <si>
    <t xml:space="preserve">Est. Payoff Date</t>
  </si>
  <si>
    <t xml:space="preserve">Monthly Debt Service</t>
  </si>
  <si>
    <t xml:space="preserve">Future Receipts Purchase</t>
  </si>
  <si>
    <t xml:space="preserve">Weekly</t>
  </si>
  <si>
    <t xml:space="preserve">5.76% of receipts. Largest active MCA — per Joy (7/20/26), expected to pay off in ~6 weeks (mid-Sept 2026), freeing up meaningful cash flow.</t>
  </si>
  <si>
    <t xml:space="preserve">Term Loan</t>
  </si>
  <si>
    <t xml:space="preserve">16-month term; prepayment discount may apply. Distinct from the separate legacy Kapitus Servicing contract 22364741 below.</t>
  </si>
  <si>
    <t xml:space="preserve">Business Loan</t>
  </si>
  <si>
    <t xml:space="preserve">18-month term.</t>
  </si>
  <si>
    <t xml:space="preserve">17-month term.</t>
  </si>
  <si>
    <t xml:space="preserve">12-month term. Multiple Entities Addendum includes WFB, LP and JOY DB LLC.</t>
  </si>
  <si>
    <t xml:space="preserve">Receivables Purchase</t>
  </si>
  <si>
    <t xml:space="preserve">11% specified percentage.</t>
  </si>
  <si>
    <t xml:space="preserve">Gross principal includes origination fee; 79 weekly payments.</t>
  </si>
  <si>
    <t xml:space="preserve">Uploaded document is unsigned and has no effective/funding date. Excluded from active totals.</t>
  </si>
  <si>
    <t xml:space="preserve">47035 (Advance ID#15696)</t>
  </si>
  <si>
    <t xml:space="preserve">Confirmed $0.00 balance per Parkside payoff letter dated 03/17/2026. Excluded from active totals.</t>
  </si>
  <si>
    <t xml:space="preserve">Advance ID#16274</t>
  </si>
  <si>
    <t xml:space="preserve">Confirmed $0.00 balance per Parkside payoff letter dated 07/13/2026. Not previously reflected as its own line on earlier schedule versions.</t>
  </si>
  <si>
    <t xml:space="preserve">No lender statement or payoff letter on file. Not found anywhere in the consolidated QuickBooks export. Needs direct confirmation from Joy or the lender.</t>
  </si>
  <si>
    <t xml:space="preserve">MCA / Future Receipts</t>
  </si>
  <si>
    <t xml:space="preserve">Legacy contract, separate from Kapitus LLC 23909771 above. Discounted payoff of $51,815.03 available against full balance of $62,416.00 if paid by 03/23/2026. Confirmed paid per 07/15/2026 Kapitus rep email; UCC filing release still pending confirmation as of that date.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</si>
</sst>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mm/dd/yyyy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FF"/>
      <name val="Arial"/>
      <family val="0"/>
      <charset val="1"/>
    </font>
    <font>
      <i val="true"/>
      <sz val="8.5"/>
      <color rgb="FF55555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0A0A"/>
        <bgColor rgb="FF000000"/>
      </patternFill>
    </fill>
    <fill>
      <patternFill patternType="solid">
        <fgColor rgb="FFD9EAD3"/>
        <bgColor rgb="FFDDDDDD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3" min="3" style="0" width="6"/>
    <col collapsed="false" customWidth="true" hidden="false" outlineLevel="0" max="4" min="4" style="0" width="16"/>
    <col collapsed="false" customWidth="true" hidden="false" outlineLevel="0" max="5" min="5" style="0" width="32"/>
    <col collapsed="false" customWidth="true" hidden="false" outlineLevel="0" max="6" min="6" style="0" width="20"/>
    <col collapsed="false" customWidth="true" hidden="false" outlineLevel="0" max="9" min="7" style="0" width="14"/>
    <col collapsed="false" customWidth="true" hidden="false" outlineLevel="0" max="10" min="10" style="0" width="20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customFormat="false" ht="23.85" hidden="false" customHeight="fals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customFormat="false" ht="15" hidden="false" customHeight="false" outlineLevel="0" collapsed="false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5"/>
      <c r="H6" s="5" t="n">
        <v>539869.68</v>
      </c>
      <c r="I6" s="5" t="n">
        <v>8331.92</v>
      </c>
      <c r="J6" s="6" t="s">
        <v>19</v>
      </c>
    </row>
    <row r="7" customFormat="false" ht="15" hidden="false" customHeight="false" outlineLevel="0" collapsed="false">
      <c r="A7" s="4" t="s">
        <v>20</v>
      </c>
      <c r="B7" s="4" t="s">
        <v>21</v>
      </c>
      <c r="C7" s="4" t="s">
        <v>15</v>
      </c>
      <c r="D7" s="4" t="s">
        <v>16</v>
      </c>
      <c r="E7" s="4" t="s">
        <v>22</v>
      </c>
      <c r="F7" s="4" t="s">
        <v>18</v>
      </c>
      <c r="G7" s="5"/>
      <c r="H7" s="5" t="n">
        <v>489796</v>
      </c>
      <c r="I7" s="5" t="n">
        <v>3388</v>
      </c>
      <c r="J7" s="6" t="s">
        <v>19</v>
      </c>
    </row>
    <row r="8" customFormat="false" ht="15" hidden="false" customHeight="false" outlineLevel="0" collapsed="false">
      <c r="A8" s="4" t="s">
        <v>23</v>
      </c>
      <c r="B8" s="4" t="s">
        <v>24</v>
      </c>
      <c r="C8" s="4" t="s">
        <v>25</v>
      </c>
      <c r="D8" s="4" t="s">
        <v>16</v>
      </c>
      <c r="E8" s="4" t="s">
        <v>18</v>
      </c>
      <c r="F8" s="4" t="s">
        <v>18</v>
      </c>
      <c r="G8" s="5"/>
      <c r="H8" s="5" t="n">
        <v>40000</v>
      </c>
      <c r="I8" s="5" t="n">
        <v>2000</v>
      </c>
      <c r="J8" s="6" t="s">
        <v>19</v>
      </c>
    </row>
    <row r="9" customFormat="false" ht="15" hidden="false" customHeight="false" outlineLevel="0" collapsed="false">
      <c r="A9" s="4" t="s">
        <v>26</v>
      </c>
      <c r="B9" s="4" t="s">
        <v>27</v>
      </c>
      <c r="C9" s="4" t="s">
        <v>15</v>
      </c>
      <c r="D9" s="4" t="s">
        <v>16</v>
      </c>
      <c r="E9" s="4" t="s">
        <v>28</v>
      </c>
      <c r="F9" s="4" t="s">
        <v>18</v>
      </c>
      <c r="G9" s="5"/>
      <c r="H9" s="5" t="n">
        <v>0</v>
      </c>
      <c r="I9" s="5"/>
      <c r="J9" s="6" t="s">
        <v>29</v>
      </c>
    </row>
    <row r="10" customFormat="false" ht="15" hidden="false" customHeight="false" outlineLevel="0" collapsed="false">
      <c r="A10" s="4" t="s">
        <v>30</v>
      </c>
      <c r="B10" s="4" t="s">
        <v>31</v>
      </c>
      <c r="C10" s="4" t="s">
        <v>25</v>
      </c>
      <c r="D10" s="4" t="s">
        <v>16</v>
      </c>
      <c r="E10" s="4" t="s">
        <v>32</v>
      </c>
      <c r="F10" s="4" t="s">
        <v>18</v>
      </c>
      <c r="G10" s="5" t="n">
        <v>65000</v>
      </c>
      <c r="H10" s="5" t="n">
        <v>33895</v>
      </c>
      <c r="I10" s="5" t="n">
        <v>3000</v>
      </c>
      <c r="J10" s="6" t="s">
        <v>19</v>
      </c>
    </row>
    <row r="11" customFormat="false" ht="15" hidden="false" customHeight="false" outlineLevel="0" collapsed="false">
      <c r="A11" s="4" t="s">
        <v>33</v>
      </c>
      <c r="B11" s="4" t="s">
        <v>34</v>
      </c>
      <c r="C11" s="4" t="s">
        <v>35</v>
      </c>
      <c r="D11" s="4" t="s">
        <v>16</v>
      </c>
      <c r="E11" s="4" t="s">
        <v>36</v>
      </c>
      <c r="F11" s="4" t="s">
        <v>18</v>
      </c>
      <c r="G11" s="5"/>
      <c r="H11" s="5" t="n">
        <v>0</v>
      </c>
      <c r="I11" s="5"/>
      <c r="J11" s="7" t="s">
        <v>37</v>
      </c>
    </row>
    <row r="12" customFormat="false" ht="15" hidden="false" customHeight="false" outlineLevel="0" collapsed="false">
      <c r="A12" s="4" t="s">
        <v>38</v>
      </c>
      <c r="B12" s="4" t="s">
        <v>39</v>
      </c>
      <c r="C12" s="4" t="s">
        <v>25</v>
      </c>
      <c r="D12" s="4" t="s">
        <v>16</v>
      </c>
      <c r="E12" s="4" t="s">
        <v>40</v>
      </c>
      <c r="F12" s="4" t="s">
        <v>18</v>
      </c>
      <c r="G12" s="5"/>
      <c r="H12" s="5" t="n">
        <v>0</v>
      </c>
      <c r="I12" s="5"/>
      <c r="J12" s="7" t="s">
        <v>37</v>
      </c>
    </row>
    <row r="13" customFormat="false" ht="15" hidden="false" customHeight="false" outlineLevel="0" collapsed="false">
      <c r="A13" s="4" t="s">
        <v>41</v>
      </c>
      <c r="B13" s="4" t="s">
        <v>39</v>
      </c>
      <c r="C13" s="4" t="s">
        <v>25</v>
      </c>
      <c r="D13" s="4" t="s">
        <v>42</v>
      </c>
      <c r="E13" s="4" t="s">
        <v>43</v>
      </c>
      <c r="F13" s="4" t="s">
        <v>44</v>
      </c>
      <c r="G13" s="5" t="n">
        <v>150000</v>
      </c>
      <c r="H13" s="5" t="n">
        <v>50121.84</v>
      </c>
      <c r="I13" s="5" t="n">
        <v>27241.89</v>
      </c>
      <c r="J13" s="6" t="s">
        <v>19</v>
      </c>
    </row>
    <row r="14" customFormat="false" ht="15" hidden="false" customHeight="false" outlineLevel="0" collapsed="false">
      <c r="A14" s="4" t="s">
        <v>45</v>
      </c>
      <c r="B14" s="4" t="s">
        <v>21</v>
      </c>
      <c r="C14" s="4" t="s">
        <v>15</v>
      </c>
      <c r="D14" s="4" t="s">
        <v>42</v>
      </c>
      <c r="E14" s="4" t="s">
        <v>46</v>
      </c>
      <c r="F14" s="4" t="s">
        <v>47</v>
      </c>
      <c r="G14" s="5" t="n">
        <v>100000</v>
      </c>
      <c r="H14" s="5" t="n">
        <v>94779</v>
      </c>
      <c r="I14" s="5" t="n">
        <v>7856.33</v>
      </c>
      <c r="J14" s="6" t="s">
        <v>19</v>
      </c>
    </row>
    <row r="15" customFormat="false" ht="15" hidden="false" customHeight="false" outlineLevel="0" collapsed="false">
      <c r="A15" s="4" t="s">
        <v>48</v>
      </c>
      <c r="B15" s="4" t="s">
        <v>31</v>
      </c>
      <c r="C15" s="4" t="s">
        <v>25</v>
      </c>
      <c r="D15" s="4" t="s">
        <v>42</v>
      </c>
      <c r="E15" s="4" t="s">
        <v>49</v>
      </c>
      <c r="F15" s="4" t="s">
        <v>50</v>
      </c>
      <c r="G15" s="5" t="n">
        <v>96700</v>
      </c>
      <c r="H15" s="5" t="n">
        <v>104212.68</v>
      </c>
      <c r="I15" s="5" t="n">
        <v>7526.52</v>
      </c>
      <c r="J15" s="6" t="s">
        <v>19</v>
      </c>
    </row>
    <row r="16" customFormat="false" ht="15" hidden="false" customHeight="false" outlineLevel="0" collapsed="false">
      <c r="A16" s="4" t="s">
        <v>45</v>
      </c>
      <c r="B16" s="4" t="s">
        <v>21</v>
      </c>
      <c r="C16" s="4" t="s">
        <v>15</v>
      </c>
      <c r="D16" s="4" t="s">
        <v>42</v>
      </c>
      <c r="E16" s="4" t="s">
        <v>49</v>
      </c>
      <c r="F16" s="4" t="s">
        <v>51</v>
      </c>
      <c r="G16" s="5" t="n">
        <v>79000</v>
      </c>
      <c r="H16" s="5" t="n">
        <v>85562.85</v>
      </c>
      <c r="I16" s="5" t="n">
        <v>6543.12</v>
      </c>
      <c r="J16" s="6" t="s">
        <v>19</v>
      </c>
    </row>
    <row r="17" customFormat="false" ht="15" hidden="false" customHeight="false" outlineLevel="0" collapsed="false">
      <c r="A17" s="4" t="s">
        <v>52</v>
      </c>
      <c r="B17" s="4" t="s">
        <v>14</v>
      </c>
      <c r="C17" s="4" t="s">
        <v>15</v>
      </c>
      <c r="D17" s="4" t="s">
        <v>42</v>
      </c>
      <c r="E17" s="4" t="s">
        <v>49</v>
      </c>
      <c r="F17" s="4" t="s">
        <v>53</v>
      </c>
      <c r="G17" s="5" t="n">
        <v>35000</v>
      </c>
      <c r="H17" s="5" t="n">
        <v>33914.94</v>
      </c>
      <c r="I17" s="5" t="n">
        <v>3768.35</v>
      </c>
      <c r="J17" s="6" t="s">
        <v>19</v>
      </c>
    </row>
    <row r="18" customFormat="false" ht="15" hidden="false" customHeight="false" outlineLevel="0" collapsed="false">
      <c r="A18" s="4" t="s">
        <v>52</v>
      </c>
      <c r="B18" s="4" t="s">
        <v>14</v>
      </c>
      <c r="C18" s="4" t="s">
        <v>15</v>
      </c>
      <c r="D18" s="4" t="s">
        <v>42</v>
      </c>
      <c r="E18" s="4" t="s">
        <v>54</v>
      </c>
      <c r="F18" s="4" t="s">
        <v>18</v>
      </c>
      <c r="G18" s="5" t="n">
        <v>50000</v>
      </c>
      <c r="H18" s="5" t="n">
        <v>47395.92</v>
      </c>
      <c r="I18" s="5" t="n">
        <v>5868.03</v>
      </c>
      <c r="J18" s="6" t="s">
        <v>19</v>
      </c>
    </row>
    <row r="19" customFormat="false" ht="15" hidden="false" customHeight="false" outlineLevel="0" collapsed="false">
      <c r="A19" s="4" t="s">
        <v>55</v>
      </c>
      <c r="B19" s="4" t="s">
        <v>39</v>
      </c>
      <c r="C19" s="4" t="s">
        <v>25</v>
      </c>
      <c r="D19" s="4" t="s">
        <v>42</v>
      </c>
      <c r="E19" s="4" t="s">
        <v>56</v>
      </c>
      <c r="F19" s="4" t="s">
        <v>57</v>
      </c>
      <c r="G19" s="5" t="n">
        <v>207200</v>
      </c>
      <c r="H19" s="5" t="n">
        <v>227362.58</v>
      </c>
      <c r="I19" s="5" t="n">
        <v>13496.47</v>
      </c>
      <c r="J19" s="6" t="s">
        <v>19</v>
      </c>
    </row>
    <row r="20" customFormat="false" ht="15" hidden="false" customHeight="false" outlineLevel="0" collapsed="false">
      <c r="A20" s="4" t="s">
        <v>48</v>
      </c>
      <c r="B20" s="4" t="s">
        <v>31</v>
      </c>
      <c r="C20" s="4" t="s">
        <v>25</v>
      </c>
      <c r="D20" s="4" t="s">
        <v>42</v>
      </c>
      <c r="E20" s="4" t="s">
        <v>58</v>
      </c>
      <c r="F20" s="4" t="s">
        <v>59</v>
      </c>
      <c r="G20" s="5" t="n">
        <v>72000</v>
      </c>
      <c r="H20" s="5" t="n">
        <v>0</v>
      </c>
      <c r="I20" s="5"/>
      <c r="J20" s="8" t="s">
        <v>60</v>
      </c>
    </row>
    <row r="21" customFormat="false" ht="15" hidden="false" customHeight="false" outlineLevel="0" collapsed="false">
      <c r="A21" s="4" t="s">
        <v>55</v>
      </c>
      <c r="B21" s="4" t="s">
        <v>39</v>
      </c>
      <c r="C21" s="4" t="s">
        <v>25</v>
      </c>
      <c r="D21" s="4" t="s">
        <v>42</v>
      </c>
      <c r="E21" s="4" t="s">
        <v>61</v>
      </c>
      <c r="F21" s="4" t="s">
        <v>62</v>
      </c>
      <c r="G21" s="5" t="n">
        <v>90000</v>
      </c>
      <c r="H21" s="5" t="n">
        <v>0</v>
      </c>
      <c r="I21" s="5"/>
      <c r="J21" s="7" t="s">
        <v>37</v>
      </c>
    </row>
    <row r="22" customFormat="false" ht="15" hidden="false" customHeight="false" outlineLevel="0" collapsed="false">
      <c r="A22" s="4" t="s">
        <v>63</v>
      </c>
      <c r="B22" s="4" t="s">
        <v>64</v>
      </c>
      <c r="C22" s="4" t="s">
        <v>15</v>
      </c>
      <c r="D22" s="4" t="s">
        <v>42</v>
      </c>
      <c r="E22" s="4" t="s">
        <v>61</v>
      </c>
      <c r="F22" s="4" t="s">
        <v>65</v>
      </c>
      <c r="G22" s="5" t="n">
        <v>70000</v>
      </c>
      <c r="H22" s="5" t="n">
        <v>0</v>
      </c>
      <c r="I22" s="5"/>
      <c r="J22" s="7" t="s">
        <v>37</v>
      </c>
    </row>
    <row r="23" customFormat="false" ht="15" hidden="false" customHeight="false" outlineLevel="0" collapsed="false">
      <c r="A23" s="4" t="s">
        <v>63</v>
      </c>
      <c r="B23" s="4" t="s">
        <v>64</v>
      </c>
      <c r="C23" s="4" t="s">
        <v>15</v>
      </c>
      <c r="D23" s="4" t="s">
        <v>42</v>
      </c>
      <c r="E23" s="4" t="s">
        <v>66</v>
      </c>
      <c r="F23" s="4" t="s">
        <v>67</v>
      </c>
      <c r="G23" s="5"/>
      <c r="H23" s="5"/>
      <c r="I23" s="5"/>
      <c r="J23" s="8" t="s">
        <v>68</v>
      </c>
    </row>
    <row r="24" customFormat="false" ht="15" hidden="false" customHeight="false" outlineLevel="0" collapsed="false">
      <c r="A24" s="4" t="s">
        <v>55</v>
      </c>
      <c r="B24" s="4" t="s">
        <v>39</v>
      </c>
      <c r="C24" s="4" t="s">
        <v>25</v>
      </c>
      <c r="D24" s="4" t="s">
        <v>42</v>
      </c>
      <c r="E24" s="4" t="s">
        <v>69</v>
      </c>
      <c r="F24" s="4" t="s">
        <v>70</v>
      </c>
      <c r="G24" s="5"/>
      <c r="H24" s="5" t="n">
        <v>0</v>
      </c>
      <c r="I24" s="5"/>
      <c r="J24" s="8" t="s">
        <v>71</v>
      </c>
    </row>
    <row r="26" customFormat="false" ht="15" hidden="false" customHeight="false" outlineLevel="0" collapsed="false">
      <c r="F26" s="9" t="s">
        <v>72</v>
      </c>
      <c r="G26" s="10" t="n">
        <f aca="false">SUM(G6:G24)</f>
        <v>1014900</v>
      </c>
      <c r="H26" s="10" t="n">
        <f aca="false">SUM(H6:H24)</f>
        <v>1746910.49</v>
      </c>
      <c r="I26" s="10" t="n">
        <f aca="false">SUM(I6:I24)</f>
        <v>89020.63</v>
      </c>
    </row>
  </sheetData>
  <mergeCells count="3">
    <mergeCell ref="A1:J1"/>
    <mergeCell ref="A2:J2"/>
    <mergeCell ref="A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0"/>
    <col collapsed="false" customWidth="true" hidden="false" outlineLevel="0" max="3" min="3" style="0" width="6"/>
    <col collapsed="false" customWidth="true" hidden="false" outlineLevel="0" max="4" min="4" style="0" width="32"/>
    <col collapsed="false" customWidth="true" hidden="false" outlineLevel="0" max="7" min="5" style="0" width="14"/>
    <col collapsed="false" customWidth="true" hidden="false" outlineLevel="0" max="8" min="8" style="0" width="12"/>
    <col collapsed="false" customWidth="true" hidden="false" outlineLevel="0" max="9" min="9" style="0" width="10"/>
    <col collapsed="false" customWidth="true" hidden="false" outlineLevel="0" max="10" min="10" style="0" width="14"/>
    <col collapsed="false" customWidth="true" hidden="false" outlineLevel="0" max="11" min="11" style="0" width="40"/>
  </cols>
  <sheetData>
    <row r="1" customFormat="false" ht="17.35" hidden="false" customHeight="false" outlineLevel="0" collapsed="false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74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23.85" hidden="false" customHeight="false" outlineLevel="0" collapsed="false">
      <c r="A4" s="3" t="s">
        <v>4</v>
      </c>
      <c r="B4" s="3" t="s">
        <v>3</v>
      </c>
      <c r="C4" s="3" t="s">
        <v>5</v>
      </c>
      <c r="D4" s="3" t="s">
        <v>7</v>
      </c>
      <c r="E4" s="3" t="s">
        <v>75</v>
      </c>
      <c r="F4" s="3" t="s">
        <v>11</v>
      </c>
      <c r="G4" s="3" t="s">
        <v>9</v>
      </c>
      <c r="H4" s="3" t="s">
        <v>76</v>
      </c>
      <c r="I4" s="3" t="s">
        <v>77</v>
      </c>
      <c r="J4" s="3" t="s">
        <v>78</v>
      </c>
      <c r="K4" s="3" t="s">
        <v>79</v>
      </c>
    </row>
    <row r="5" customFormat="false" ht="15" hidden="false" customHeight="false" outlineLevel="0" collapsed="false">
      <c r="A5" s="4" t="s">
        <v>14</v>
      </c>
      <c r="B5" s="4" t="s">
        <v>13</v>
      </c>
      <c r="C5" s="4" t="s">
        <v>15</v>
      </c>
      <c r="D5" s="4" t="s">
        <v>17</v>
      </c>
      <c r="E5" s="5" t="n">
        <v>539869.68</v>
      </c>
      <c r="F5" s="5" t="n">
        <v>8331.92</v>
      </c>
      <c r="G5" s="5"/>
      <c r="H5" s="4"/>
      <c r="I5" s="4"/>
      <c r="J5" s="11" t="n">
        <v>48761</v>
      </c>
      <c r="K5" s="12" t="s">
        <v>80</v>
      </c>
    </row>
    <row r="6" customFormat="false" ht="15" hidden="false" customHeight="false" outlineLevel="0" collapsed="false">
      <c r="A6" s="4" t="s">
        <v>21</v>
      </c>
      <c r="B6" s="4" t="s">
        <v>20</v>
      </c>
      <c r="C6" s="4" t="s">
        <v>15</v>
      </c>
      <c r="D6" s="4" t="s">
        <v>22</v>
      </c>
      <c r="E6" s="5" t="n">
        <v>489796</v>
      </c>
      <c r="F6" s="5" t="n">
        <v>3388</v>
      </c>
      <c r="G6" s="5"/>
      <c r="H6" s="4"/>
      <c r="I6" s="4"/>
      <c r="J6" s="11" t="n">
        <v>46753</v>
      </c>
      <c r="K6" s="12" t="s">
        <v>81</v>
      </c>
    </row>
    <row r="7" customFormat="false" ht="15" hidden="false" customHeight="false" outlineLevel="0" collapsed="false">
      <c r="A7" s="4" t="s">
        <v>24</v>
      </c>
      <c r="B7" s="4" t="s">
        <v>23</v>
      </c>
      <c r="C7" s="4" t="s">
        <v>25</v>
      </c>
      <c r="D7" s="4" t="s">
        <v>18</v>
      </c>
      <c r="E7" s="5" t="n">
        <v>40000</v>
      </c>
      <c r="F7" s="5" t="n">
        <v>2000</v>
      </c>
      <c r="G7" s="5"/>
      <c r="H7" s="4"/>
      <c r="I7" s="4" t="s">
        <v>82</v>
      </c>
      <c r="J7" s="4"/>
      <c r="K7" s="12"/>
    </row>
    <row r="8" customFormat="false" ht="15" hidden="false" customHeight="false" outlineLevel="0" collapsed="false">
      <c r="A8" s="4" t="s">
        <v>27</v>
      </c>
      <c r="B8" s="4" t="s">
        <v>26</v>
      </c>
      <c r="C8" s="4" t="s">
        <v>15</v>
      </c>
      <c r="D8" s="4" t="s">
        <v>36</v>
      </c>
      <c r="E8" s="5" t="n">
        <v>0</v>
      </c>
      <c r="F8" s="5"/>
      <c r="G8" s="5"/>
      <c r="H8" s="4"/>
      <c r="I8" s="4"/>
      <c r="J8" s="4"/>
      <c r="K8" s="12" t="s">
        <v>83</v>
      </c>
    </row>
    <row r="9" customFormat="false" ht="15" hidden="false" customHeight="false" outlineLevel="0" collapsed="false">
      <c r="A9" s="4" t="s">
        <v>31</v>
      </c>
      <c r="B9" s="4" t="s">
        <v>30</v>
      </c>
      <c r="C9" s="4" t="s">
        <v>25</v>
      </c>
      <c r="D9" s="4" t="s">
        <v>32</v>
      </c>
      <c r="E9" s="5" t="n">
        <v>33895</v>
      </c>
      <c r="F9" s="5" t="n">
        <v>3000</v>
      </c>
      <c r="G9" s="5" t="n">
        <v>65000</v>
      </c>
      <c r="H9" s="4"/>
      <c r="I9" s="4" t="s">
        <v>82</v>
      </c>
      <c r="J9" s="4"/>
      <c r="K9" s="12" t="s">
        <v>81</v>
      </c>
    </row>
    <row r="10" customFormat="false" ht="15" hidden="false" customHeight="false" outlineLevel="0" collapsed="false">
      <c r="A10" s="4" t="s">
        <v>34</v>
      </c>
      <c r="B10" s="4" t="s">
        <v>33</v>
      </c>
      <c r="C10" s="4" t="s">
        <v>35</v>
      </c>
      <c r="D10" s="4" t="s">
        <v>36</v>
      </c>
      <c r="E10" s="5" t="n">
        <v>0</v>
      </c>
      <c r="F10" s="5"/>
      <c r="G10" s="5"/>
      <c r="H10" s="4"/>
      <c r="I10" s="4"/>
      <c r="J10" s="4"/>
      <c r="K10" s="12" t="s">
        <v>84</v>
      </c>
    </row>
    <row r="11" customFormat="false" ht="15" hidden="false" customHeight="false" outlineLevel="0" collapsed="false">
      <c r="A11" s="4" t="s">
        <v>39</v>
      </c>
      <c r="B11" s="4" t="s">
        <v>38</v>
      </c>
      <c r="C11" s="4" t="s">
        <v>25</v>
      </c>
      <c r="D11" s="4" t="s">
        <v>85</v>
      </c>
      <c r="E11" s="5" t="n">
        <v>0</v>
      </c>
      <c r="F11" s="5"/>
      <c r="G11" s="5"/>
      <c r="H11" s="4"/>
      <c r="I11" s="4"/>
      <c r="J11" s="4"/>
      <c r="K11" s="12" t="s">
        <v>86</v>
      </c>
    </row>
  </sheetData>
  <mergeCells count="2">
    <mergeCell ref="A1:K1"/>
    <mergeCell ref="A2:K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0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14"/>
    <col collapsed="false" customWidth="true" hidden="false" outlineLevel="0" max="10" min="8" style="0" width="13"/>
    <col collapsed="false" customWidth="true" hidden="false" outlineLevel="0" max="11" min="11" style="0" width="12"/>
    <col collapsed="false" customWidth="true" hidden="false" outlineLevel="0" max="13" min="12" style="0" width="10"/>
    <col collapsed="false" customWidth="true" hidden="false" outlineLevel="0" max="14" min="14" style="0" width="8"/>
    <col collapsed="false" customWidth="true" hidden="false" outlineLevel="0" max="15" min="15" style="0" width="10"/>
    <col collapsed="false" customWidth="true" hidden="false" outlineLevel="0" max="18" min="16" style="0" width="14"/>
    <col collapsed="false" customWidth="true" hidden="false" outlineLevel="0" max="19" min="19" style="0" width="55"/>
  </cols>
  <sheetData>
    <row r="1" customFormat="false" ht="17.35" hidden="false" customHeight="false" outlineLevel="0" collapsed="false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5" hidden="false" customHeight="false" outlineLevel="0" collapsed="false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customFormat="false" ht="32.8" hidden="false" customHeight="false" outlineLevel="0" collapsed="false">
      <c r="A4" s="13" t="s">
        <v>89</v>
      </c>
      <c r="B4" s="13" t="s">
        <v>4</v>
      </c>
      <c r="C4" s="13" t="s">
        <v>7</v>
      </c>
      <c r="D4" s="13" t="s">
        <v>90</v>
      </c>
      <c r="E4" s="13" t="s">
        <v>91</v>
      </c>
      <c r="F4" s="13" t="s">
        <v>12</v>
      </c>
      <c r="G4" s="13" t="s">
        <v>92</v>
      </c>
      <c r="H4" s="13" t="s">
        <v>9</v>
      </c>
      <c r="I4" s="13" t="s">
        <v>93</v>
      </c>
      <c r="J4" s="13" t="s">
        <v>94</v>
      </c>
      <c r="K4" s="13" t="s">
        <v>95</v>
      </c>
      <c r="L4" s="13" t="s">
        <v>96</v>
      </c>
      <c r="M4" s="13" t="s">
        <v>97</v>
      </c>
      <c r="N4" s="13" t="s">
        <v>98</v>
      </c>
      <c r="O4" s="13" t="s">
        <v>99</v>
      </c>
      <c r="P4" s="13" t="s">
        <v>100</v>
      </c>
      <c r="Q4" s="13" t="s">
        <v>101</v>
      </c>
      <c r="R4" s="13" t="s">
        <v>102</v>
      </c>
      <c r="S4" s="13" t="s">
        <v>79</v>
      </c>
    </row>
    <row r="5" customFormat="false" ht="45" hidden="false" customHeight="true" outlineLevel="0" collapsed="false">
      <c r="A5" s="14" t="s">
        <v>41</v>
      </c>
      <c r="B5" s="14" t="s">
        <v>39</v>
      </c>
      <c r="C5" s="14" t="s">
        <v>43</v>
      </c>
      <c r="D5" s="14" t="s">
        <v>44</v>
      </c>
      <c r="E5" s="14" t="s">
        <v>103</v>
      </c>
      <c r="F5" s="15" t="s">
        <v>19</v>
      </c>
      <c r="G5" s="16" t="n">
        <v>46049</v>
      </c>
      <c r="H5" s="17" t="n">
        <v>150000</v>
      </c>
      <c r="I5" s="17" t="n">
        <v>139315</v>
      </c>
      <c r="J5" s="17" t="n">
        <v>201000</v>
      </c>
      <c r="K5" s="17" t="n">
        <v>6286.59</v>
      </c>
      <c r="L5" s="14" t="s">
        <v>104</v>
      </c>
      <c r="M5" s="14" t="n">
        <v>32</v>
      </c>
      <c r="N5" s="14" t="n">
        <v>1.34</v>
      </c>
      <c r="O5" s="17" t="n">
        <v>10685</v>
      </c>
      <c r="P5" s="17" t="n">
        <v>50121.84</v>
      </c>
      <c r="Q5" s="16" t="n">
        <v>46273</v>
      </c>
      <c r="R5" s="17" t="n">
        <v>27241.89</v>
      </c>
      <c r="S5" s="18" t="s">
        <v>105</v>
      </c>
    </row>
    <row r="6" customFormat="false" ht="45" hidden="false" customHeight="true" outlineLevel="0" collapsed="false">
      <c r="A6" s="14" t="s">
        <v>45</v>
      </c>
      <c r="B6" s="14" t="s">
        <v>21</v>
      </c>
      <c r="C6" s="14" t="s">
        <v>46</v>
      </c>
      <c r="D6" s="14" t="s">
        <v>47</v>
      </c>
      <c r="E6" s="14" t="s">
        <v>106</v>
      </c>
      <c r="F6" s="15" t="s">
        <v>19</v>
      </c>
      <c r="G6" s="16" t="n">
        <v>46093</v>
      </c>
      <c r="H6" s="17" t="n">
        <v>100000</v>
      </c>
      <c r="I6" s="17" t="n">
        <v>97500</v>
      </c>
      <c r="J6" s="17" t="n">
        <v>125600</v>
      </c>
      <c r="K6" s="17" t="n">
        <v>1813</v>
      </c>
      <c r="L6" s="14" t="s">
        <v>104</v>
      </c>
      <c r="M6" s="14" t="n">
        <v>70</v>
      </c>
      <c r="N6" s="14" t="n">
        <v>1.256</v>
      </c>
      <c r="O6" s="17" t="n">
        <v>2500</v>
      </c>
      <c r="P6" s="17" t="n">
        <v>94779</v>
      </c>
      <c r="Q6" s="16" t="n">
        <v>46583</v>
      </c>
      <c r="R6" s="17" t="n">
        <v>7856.33</v>
      </c>
      <c r="S6" s="18" t="s">
        <v>107</v>
      </c>
    </row>
    <row r="7" customFormat="false" ht="45" hidden="false" customHeight="true" outlineLevel="0" collapsed="false">
      <c r="A7" s="14" t="s">
        <v>48</v>
      </c>
      <c r="B7" s="14" t="s">
        <v>31</v>
      </c>
      <c r="C7" s="14" t="s">
        <v>49</v>
      </c>
      <c r="D7" s="14" t="s">
        <v>50</v>
      </c>
      <c r="E7" s="14" t="s">
        <v>108</v>
      </c>
      <c r="F7" s="15" t="s">
        <v>19</v>
      </c>
      <c r="G7" s="16" t="n">
        <v>46090</v>
      </c>
      <c r="H7" s="17" t="n">
        <v>96700</v>
      </c>
      <c r="I7" s="17" t="n">
        <v>94282.5</v>
      </c>
      <c r="J7" s="17" t="n">
        <v>135476.7</v>
      </c>
      <c r="K7" s="17" t="n">
        <v>1736.89</v>
      </c>
      <c r="L7" s="14" t="s">
        <v>104</v>
      </c>
      <c r="M7" s="14" t="n">
        <v>78</v>
      </c>
      <c r="N7" s="14" t="n">
        <v>1.401</v>
      </c>
      <c r="O7" s="17" t="n">
        <v>2417.5</v>
      </c>
      <c r="P7" s="17" t="n">
        <v>104212.68</v>
      </c>
      <c r="Q7" s="16" t="n">
        <v>46636</v>
      </c>
      <c r="R7" s="17" t="n">
        <v>7526.52</v>
      </c>
      <c r="S7" s="18" t="s">
        <v>109</v>
      </c>
    </row>
    <row r="8" customFormat="false" ht="45" hidden="false" customHeight="true" outlineLevel="0" collapsed="false">
      <c r="A8" s="14" t="s">
        <v>45</v>
      </c>
      <c r="B8" s="14" t="s">
        <v>21</v>
      </c>
      <c r="C8" s="14" t="s">
        <v>49</v>
      </c>
      <c r="D8" s="14" t="s">
        <v>51</v>
      </c>
      <c r="E8" s="14" t="s">
        <v>108</v>
      </c>
      <c r="F8" s="15" t="s">
        <v>19</v>
      </c>
      <c r="G8" s="16" t="n">
        <v>46094</v>
      </c>
      <c r="H8" s="17" t="n">
        <v>79000</v>
      </c>
      <c r="I8" s="17" t="n">
        <v>77025</v>
      </c>
      <c r="J8" s="17" t="n">
        <v>111232</v>
      </c>
      <c r="K8" s="17" t="n">
        <v>1509.95</v>
      </c>
      <c r="L8" s="14" t="s">
        <v>104</v>
      </c>
      <c r="M8" s="14" t="n">
        <v>74</v>
      </c>
      <c r="N8" s="14" t="n">
        <v>1.408</v>
      </c>
      <c r="O8" s="17" t="n">
        <v>1975</v>
      </c>
      <c r="P8" s="17" t="n">
        <v>85562.85</v>
      </c>
      <c r="Q8" s="16" t="n">
        <v>46612</v>
      </c>
      <c r="R8" s="17" t="n">
        <v>6543.12</v>
      </c>
      <c r="S8" s="18" t="s">
        <v>110</v>
      </c>
    </row>
    <row r="9" customFormat="false" ht="45" hidden="false" customHeight="true" outlineLevel="0" collapsed="false">
      <c r="A9" s="14" t="s">
        <v>52</v>
      </c>
      <c r="B9" s="14" t="s">
        <v>14</v>
      </c>
      <c r="C9" s="14" t="s">
        <v>49</v>
      </c>
      <c r="D9" s="14" t="s">
        <v>53</v>
      </c>
      <c r="E9" s="14" t="s">
        <v>108</v>
      </c>
      <c r="F9" s="15" t="s">
        <v>19</v>
      </c>
      <c r="G9" s="16" t="n">
        <v>46126</v>
      </c>
      <c r="H9" s="17" t="n">
        <v>35000</v>
      </c>
      <c r="I9" s="17" t="n">
        <v>34125</v>
      </c>
      <c r="J9" s="17" t="n">
        <v>45220</v>
      </c>
      <c r="K9" s="17" t="n">
        <v>869.62</v>
      </c>
      <c r="L9" s="14" t="s">
        <v>104</v>
      </c>
      <c r="M9" s="14" t="n">
        <v>52</v>
      </c>
      <c r="N9" s="14" t="n">
        <v>1.292</v>
      </c>
      <c r="O9" s="17" t="n">
        <v>875</v>
      </c>
      <c r="P9" s="17" t="n">
        <v>33914.94</v>
      </c>
      <c r="Q9" s="16" t="n">
        <v>46490</v>
      </c>
      <c r="R9" s="17" t="n">
        <v>3768.35</v>
      </c>
      <c r="S9" s="18" t="s">
        <v>111</v>
      </c>
    </row>
    <row r="10" customFormat="false" ht="45" hidden="false" customHeight="true" outlineLevel="0" collapsed="false">
      <c r="A10" s="14" t="s">
        <v>52</v>
      </c>
      <c r="B10" s="14" t="s">
        <v>14</v>
      </c>
      <c r="C10" s="14" t="s">
        <v>54</v>
      </c>
      <c r="D10" s="14" t="s">
        <v>18</v>
      </c>
      <c r="E10" s="14" t="s">
        <v>112</v>
      </c>
      <c r="F10" s="15" t="s">
        <v>19</v>
      </c>
      <c r="G10" s="16" t="n">
        <v>46126</v>
      </c>
      <c r="H10" s="17" t="n">
        <v>50000</v>
      </c>
      <c r="I10" s="17" t="n">
        <v>50000</v>
      </c>
      <c r="J10" s="17" t="n">
        <v>65000</v>
      </c>
      <c r="K10" s="17" t="n">
        <v>1354.16</v>
      </c>
      <c r="L10" s="14" t="s">
        <v>104</v>
      </c>
      <c r="M10" s="14" t="n">
        <v>48</v>
      </c>
      <c r="N10" s="14" t="n">
        <v>1.3</v>
      </c>
      <c r="O10" s="17" t="n">
        <v>0</v>
      </c>
      <c r="P10" s="17" t="n">
        <v>47395.92</v>
      </c>
      <c r="Q10" s="16" t="n">
        <v>46462</v>
      </c>
      <c r="R10" s="17" t="n">
        <v>5868.03</v>
      </c>
      <c r="S10" s="18" t="s">
        <v>113</v>
      </c>
    </row>
    <row r="11" customFormat="false" ht="45" hidden="false" customHeight="true" outlineLevel="0" collapsed="false">
      <c r="A11" s="14" t="s">
        <v>55</v>
      </c>
      <c r="B11" s="14" t="s">
        <v>39</v>
      </c>
      <c r="C11" s="14" t="s">
        <v>56</v>
      </c>
      <c r="D11" s="14" t="s">
        <v>57</v>
      </c>
      <c r="E11" s="14" t="s">
        <v>106</v>
      </c>
      <c r="F11" s="15" t="s">
        <v>19</v>
      </c>
      <c r="G11" s="16" t="n">
        <v>46175</v>
      </c>
      <c r="H11" s="17" t="n">
        <v>207200</v>
      </c>
      <c r="I11" s="17" t="n">
        <v>180375</v>
      </c>
      <c r="J11" s="17" t="n">
        <v>246050</v>
      </c>
      <c r="K11" s="17" t="n">
        <v>3114.57</v>
      </c>
      <c r="L11" s="14" t="s">
        <v>104</v>
      </c>
      <c r="M11" s="14" t="n">
        <v>79</v>
      </c>
      <c r="N11" s="14" t="n">
        <v>1.1875</v>
      </c>
      <c r="O11" s="17" t="n">
        <v>26825</v>
      </c>
      <c r="P11" s="17" t="n">
        <v>227362.58</v>
      </c>
      <c r="Q11" s="16" t="n">
        <v>46728</v>
      </c>
      <c r="R11" s="17" t="n">
        <v>13496.47</v>
      </c>
      <c r="S11" s="18" t="s">
        <v>114</v>
      </c>
    </row>
    <row r="12" customFormat="false" ht="45" hidden="false" customHeight="true" outlineLevel="0" collapsed="false">
      <c r="A12" s="14" t="s">
        <v>48</v>
      </c>
      <c r="B12" s="14" t="s">
        <v>31</v>
      </c>
      <c r="C12" s="14" t="s">
        <v>58</v>
      </c>
      <c r="D12" s="14" t="s">
        <v>59</v>
      </c>
      <c r="E12" s="14" t="s">
        <v>108</v>
      </c>
      <c r="F12" s="19" t="s">
        <v>60</v>
      </c>
      <c r="G12" s="14"/>
      <c r="H12" s="17" t="n">
        <v>72000</v>
      </c>
      <c r="I12" s="17" t="n">
        <v>72000</v>
      </c>
      <c r="J12" s="17" t="n">
        <v>97920</v>
      </c>
      <c r="K12" s="17" t="n">
        <v>1255.38</v>
      </c>
      <c r="L12" s="14" t="s">
        <v>104</v>
      </c>
      <c r="M12" s="14" t="n">
        <v>78</v>
      </c>
      <c r="N12" s="14" t="n">
        <v>1.36</v>
      </c>
      <c r="O12" s="17" t="n">
        <v>0</v>
      </c>
      <c r="P12" s="17" t="n">
        <v>0</v>
      </c>
      <c r="Q12" s="14"/>
      <c r="R12" s="17" t="n">
        <v>0</v>
      </c>
      <c r="S12" s="18" t="s">
        <v>115</v>
      </c>
    </row>
    <row r="13" customFormat="false" ht="45" hidden="false" customHeight="true" outlineLevel="0" collapsed="false">
      <c r="A13" s="14" t="s">
        <v>55</v>
      </c>
      <c r="B13" s="14" t="s">
        <v>39</v>
      </c>
      <c r="C13" s="14" t="s">
        <v>61</v>
      </c>
      <c r="D13" s="14" t="s">
        <v>116</v>
      </c>
      <c r="E13" s="14" t="s">
        <v>112</v>
      </c>
      <c r="F13" s="20" t="s">
        <v>37</v>
      </c>
      <c r="G13" s="16" t="n">
        <v>45993</v>
      </c>
      <c r="H13" s="17" t="n">
        <v>90000</v>
      </c>
      <c r="I13" s="17" t="n">
        <v>90000</v>
      </c>
      <c r="J13" s="17"/>
      <c r="K13" s="17"/>
      <c r="L13" s="14"/>
      <c r="M13" s="14"/>
      <c r="N13" s="14"/>
      <c r="O13" s="17"/>
      <c r="P13" s="17" t="n">
        <v>0</v>
      </c>
      <c r="Q13" s="14"/>
      <c r="R13" s="17" t="n">
        <v>0</v>
      </c>
      <c r="S13" s="18" t="s">
        <v>117</v>
      </c>
    </row>
    <row r="14" customFormat="false" ht="45" hidden="false" customHeight="true" outlineLevel="0" collapsed="false">
      <c r="A14" s="14" t="s">
        <v>63</v>
      </c>
      <c r="B14" s="14" t="s">
        <v>64</v>
      </c>
      <c r="C14" s="14" t="s">
        <v>61</v>
      </c>
      <c r="D14" s="14" t="s">
        <v>118</v>
      </c>
      <c r="E14" s="14" t="s">
        <v>112</v>
      </c>
      <c r="F14" s="20" t="s">
        <v>37</v>
      </c>
      <c r="G14" s="16" t="n">
        <v>46077</v>
      </c>
      <c r="H14" s="17" t="n">
        <v>70000</v>
      </c>
      <c r="I14" s="17" t="n">
        <v>70000</v>
      </c>
      <c r="J14" s="17"/>
      <c r="K14" s="17"/>
      <c r="L14" s="14"/>
      <c r="M14" s="14"/>
      <c r="N14" s="14"/>
      <c r="O14" s="17"/>
      <c r="P14" s="17" t="n">
        <v>0</v>
      </c>
      <c r="Q14" s="14"/>
      <c r="R14" s="17" t="n">
        <v>0</v>
      </c>
      <c r="S14" s="18" t="s">
        <v>119</v>
      </c>
    </row>
    <row r="15" customFormat="false" ht="45" hidden="false" customHeight="true" outlineLevel="0" collapsed="false">
      <c r="A15" s="14" t="s">
        <v>63</v>
      </c>
      <c r="B15" s="14" t="s">
        <v>64</v>
      </c>
      <c r="C15" s="14" t="s">
        <v>66</v>
      </c>
      <c r="D15" s="14" t="s">
        <v>67</v>
      </c>
      <c r="E15" s="14" t="s">
        <v>18</v>
      </c>
      <c r="F15" s="19" t="s">
        <v>68</v>
      </c>
      <c r="G15" s="14"/>
      <c r="H15" s="17"/>
      <c r="I15" s="17"/>
      <c r="J15" s="17"/>
      <c r="K15" s="17"/>
      <c r="L15" s="14"/>
      <c r="M15" s="14"/>
      <c r="N15" s="14"/>
      <c r="O15" s="17"/>
      <c r="P15" s="17"/>
      <c r="Q15" s="14"/>
      <c r="R15" s="17"/>
      <c r="S15" s="18" t="s">
        <v>120</v>
      </c>
    </row>
    <row r="16" customFormat="false" ht="45" hidden="false" customHeight="true" outlineLevel="0" collapsed="false">
      <c r="A16" s="14" t="s">
        <v>55</v>
      </c>
      <c r="B16" s="14" t="s">
        <v>39</v>
      </c>
      <c r="C16" s="14" t="s">
        <v>69</v>
      </c>
      <c r="D16" s="14" t="s">
        <v>70</v>
      </c>
      <c r="E16" s="14" t="s">
        <v>121</v>
      </c>
      <c r="F16" s="20" t="s">
        <v>71</v>
      </c>
      <c r="G16" s="14"/>
      <c r="H16" s="17"/>
      <c r="I16" s="17"/>
      <c r="J16" s="17"/>
      <c r="K16" s="17"/>
      <c r="L16" s="14"/>
      <c r="M16" s="14"/>
      <c r="N16" s="14"/>
      <c r="O16" s="17"/>
      <c r="P16" s="17" t="n">
        <v>0</v>
      </c>
      <c r="Q16" s="14"/>
      <c r="R16" s="17" t="n">
        <v>0</v>
      </c>
      <c r="S16" s="18" t="s">
        <v>122</v>
      </c>
    </row>
  </sheetData>
  <mergeCells count="2">
    <mergeCell ref="A1:S1"/>
    <mergeCell ref="A2:S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2026-07-27T22:34:56Z</dcterms:created>
  <dc:creator>openpyxl</dc:creator>
  <dc:description/>
  <dc:language>en-US</dc:language>
  <cp:lastModifiedBy/>
  <dcterms:modified xsi:type="dcterms:W3CDTF">2026-07-27T22:36:08Z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